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<sst xmlns="http://schemas.openxmlformats.org/spreadsheetml/2006/main" count="206" uniqueCount="204">
  <si>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</si>
  <si>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</si>
  <si>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</si>
  <si>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</si>
  <si>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</si>
  <si>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</si>
  <si>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</si>
  <si>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</si>
  <si>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</si>
  <si>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</si>
  <si>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</si>
  <si>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</si>
  <si>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</si>
  <si>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</si>
  <si>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</si>
  <si>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</si>
  <si>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</si>
  <si>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</si>
  <si>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</si>
  <si>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</si>
  <si>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</si>
  <si>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</si>
  <si>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</si>
  <si>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</si>
  <si>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</si>
  <si>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</si>
  <si>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</si>
  <si>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</si>
  <si>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</si>
  <si>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</si>
  <si>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</si>
  <si>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</si>
  <si>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</si>
  <si>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</si>
  <si>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</si>
  <si>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</si>
  <si>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</si>
  <si>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</si>
  <si>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</si>
  <si>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</si>
  <si>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</si>
  <si>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</si>
  <si>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</si>
  <si>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</si>
  <si>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</si>
  <si>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</si>
  <si>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</si>
  <si>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</si>
  <si>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</si>
  <si>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</si>
  <si>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</si>
  <si>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</si>
  <si>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</si>
  <si>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</si>
  <si>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</si>
  <si>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</si>
  <si>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</si>
  <si>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</si>
  <si>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</si>
  <si>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</si>
  <si>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</si>
  <si>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</si>
  <si>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</si>
  <si>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</si>
  <si>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</si>
  <si>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</si>
  <si>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</si>
  <si>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</si>
  <si>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</si>
  <si>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</si>
  <si>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</si>
  <si>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</si>
  <si>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</si>
  <si>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</si>
  <si>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</si>
  <si>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</si>
  <si>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</si>
  <si>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</si>
  <si>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</si>
  <si>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</si>
  <si>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</si>
  <si>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</si>
  <si>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</si>
  <si>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</si>
  <si>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</si>
  <si>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</si>
  <si>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</si>
  <si>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</si>
  <si>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</si>
  <si>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</si>
  <si>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</si>
  <si>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</si>
  <si>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</si>
  <si>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</si>
  <si>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</si>
  <si>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</si>
  <si>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</si>
  <si>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</si>
  <si>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</si>
  <si>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</si>
  <si>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</si>
  <si>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</si>
  <si>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</si>
  <si>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</si>
  <si>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</si>
  <si>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</si>
  <si>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</si>
  <si>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</si>
  <si>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</si>
  <si>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</si>
  <si>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</si>
  <si>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</si>
  <si>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</si>
  <si>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</si>
  <si>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</si>
  <si>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</si>
  <si>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</si>
  <si>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</si>
  <si>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</si>
  <si>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</si>
  <si>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</si>
  <si>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</si>
  <si>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</si>
  <si>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</si>
  <si>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</si>
  <si>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</si>
  <si>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</si>
  <si>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</si>
  <si>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</si>
  <si>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</si>
  <si>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</si>
  <si>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</si>
  <si>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</si>
  <si>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</si>
  <si>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</si>
  <si>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</si>
  <si>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</si>
  <si>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</si>
  <si>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</si>
  <si>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</si>
  <si>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</si>
  <si>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</si>
  <si>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</si>
  <si>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</si>
  <si>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</si>
  <si>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</si>
  <si>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</si>
  <si>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</si>
  <si>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</si>
  <si>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</si>
  <si>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</si>
  <si>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</si>
  <si>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</si>
  <si>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</si>
  <si>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</si>
  <si>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</si>
  <si>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</si>
  <si>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</si>
  <si>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</si>
  <si>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</si>
  <si>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</si>
  <si>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</si>
  <si>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</si>
  <si>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</si>
  <si>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</si>
  <si>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</si>
  <si>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</si>
  <si>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</si>
  <si>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</si>
  <si>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</si>
  <si>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</si>
  <si>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</si>
  <si>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</si>
  <si>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</si>
  <si>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</si>
  <si>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</si>
  <si>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</si>
  <si>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</si>
  <si>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</si>
  <si>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</si>
  <si>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</si>
  <si>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</si>
  <si>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</si>
  <si>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</si>
  <si>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</si>
  <si>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</si>
  <si>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</si>
  <si>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</si>
  <si>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</si>
  <si>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</si>
  <si>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</si>
  <si>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</si>
  <si>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</si>
  <si>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</si>
  <si>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</si>
  <si>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</si>
  <si>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</si>
  <si>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</si>
  <si>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</si>
  <si>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</si>
  <si>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</si>
  <si>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</si>
  <si>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الحياة للصناعات الدوائية</t>
  </si>
  <si>
    <t>HAYAT PHARMACEUTICAL INDUSTRIES CO.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</si>
</sst>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141210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2.1</v>
      </c>
      <c r="F6" s="13">
        <v>1.1000000000000001</v>
      </c>
      <c r="G6" s="13">
        <v>0.74</v>
      </c>
      <c r="H6" s="13">
        <v>1.3</v>
      </c>
      <c r="I6" s="4" t="s">
        <v>139</v>
      </c>
    </row>
    <row r="7" spans="4:9" ht="20.100000000000001" customHeight="1">
      <c r="D7" s="10" t="s">
        <v>126</v>
      </c>
      <c r="E7" s="14">
        <v>1720649.03</v>
      </c>
      <c r="F7" s="14">
        <v>1563017.5</v>
      </c>
      <c r="G7" s="14">
        <v>484552.36</v>
      </c>
      <c r="H7" s="14">
        <v>20016.53</v>
      </c>
      <c r="I7" s="4" t="s">
        <v>140</v>
      </c>
    </row>
    <row r="8" spans="4:9" ht="20.100000000000001" customHeight="1">
      <c r="D8" s="10" t="s">
        <v>25</v>
      </c>
      <c r="E8" s="14">
        <v>1205840</v>
      </c>
      <c r="F8" s="14">
        <v>2256580</v>
      </c>
      <c r="G8" s="14">
        <v>619331</v>
      </c>
      <c r="H8" s="14">
        <v>15372</v>
      </c>
      <c r="I8" s="4" t="s">
        <v>1</v>
      </c>
    </row>
    <row r="9" spans="4:9" ht="20.100000000000001" customHeight="1">
      <c r="D9" s="10" t="s">
        <v>26</v>
      </c>
      <c r="E9" s="14">
        <v>686</v>
      </c>
      <c r="F9" s="14">
        <v>1695</v>
      </c>
      <c r="G9" s="14">
        <v>419</v>
      </c>
      <c r="H9" s="14">
        <v>67</v>
      </c>
      <c r="I9" s="4" t="s">
        <v>2</v>
      </c>
    </row>
    <row r="10" spans="4:9" ht="20.100000000000001" customHeight="1">
      <c r="D10" s="10" t="s">
        <v>27</v>
      </c>
      <c r="E10" s="14">
        <v>9500000</v>
      </c>
      <c r="F10" s="14">
        <v>9500000</v>
      </c>
      <c r="G10" s="14">
        <v>9500000</v>
      </c>
      <c r="H10" s="14">
        <v>9500000</v>
      </c>
      <c r="I10" s="4" t="s">
        <v>24</v>
      </c>
    </row>
    <row r="11" spans="4:9" ht="20.100000000000001" customHeight="1">
      <c r="D11" s="10" t="s">
        <v>127</v>
      </c>
      <c r="E11" s="14">
        <v>19950000</v>
      </c>
      <c r="F11" s="14">
        <v>10450000</v>
      </c>
      <c r="G11" s="14">
        <v>7030000</v>
      </c>
      <c r="H11" s="14">
        <v>12350000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806165</v>
      </c>
      <c r="F16" s="56">
        <v>968246</v>
      </c>
      <c r="G16" s="56">
        <v>357807</v>
      </c>
      <c r="H16" s="56">
        <v>675502</v>
      </c>
      <c r="I16" s="3" t="s">
        <v>58</v>
      </c>
    </row>
    <row r="17" spans="4:9" ht="20.100000000000001" customHeight="1">
      <c r="D17" s="10" t="s">
        <v>128</v>
      </c>
      <c r="E17" s="57">
        <v>4126258</v>
      </c>
      <c r="F17" s="57">
        <v>3016068</v>
      </c>
      <c r="G17" s="57">
        <v>3598132</v>
      </c>
      <c r="H17" s="57">
        <v>3408149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1328415</v>
      </c>
      <c r="F19" s="57">
        <v>1047596</v>
      </c>
      <c r="G19" s="57">
        <v>118500</v>
      </c>
      <c r="H19" s="57">
        <v>939753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1746220</v>
      </c>
      <c r="F21" s="57">
        <v>1662075</v>
      </c>
      <c r="G21" s="57">
        <v>969602</v>
      </c>
      <c r="H21" s="57">
        <v>1035169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129536</v>
      </c>
      <c r="G22" s="57">
        <v>119006</v>
      </c>
      <c r="H22" s="57">
        <v>156944</v>
      </c>
      <c r="I22" s="4" t="s">
        <v>172</v>
      </c>
    </row>
    <row r="23" spans="4:9" ht="20.100000000000001" customHeight="1">
      <c r="D23" s="10" t="s">
        <v>70</v>
      </c>
      <c r="E23" s="57">
        <v>8197376</v>
      </c>
      <c r="F23" s="57">
        <v>6882353</v>
      </c>
      <c r="G23" s="57">
        <v>6159402</v>
      </c>
      <c r="H23" s="57">
        <v>6358331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5620854</v>
      </c>
      <c r="F25" s="57">
        <v>5554711</v>
      </c>
      <c r="G25" s="57">
        <v>5736222</v>
      </c>
      <c r="H25" s="57">
        <v>5956831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5620854</v>
      </c>
      <c r="F28" s="57">
        <v>5554711</v>
      </c>
      <c r="G28" s="57">
        <v>5736222</v>
      </c>
      <c r="H28" s="57">
        <v>5956831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84383</v>
      </c>
      <c r="G29" s="57">
        <v>223979</v>
      </c>
      <c r="H29" s="57">
        <v>196879</v>
      </c>
      <c r="I29" s="4" t="s">
        <v>176</v>
      </c>
    </row>
    <row r="30" spans="4:9" ht="20.100000000000001" customHeight="1">
      <c r="D30" s="21" t="s">
        <v>29</v>
      </c>
      <c r="E30" s="58">
        <v>13818230</v>
      </c>
      <c r="F30" s="58">
        <v>12521447</v>
      </c>
      <c r="G30" s="58">
        <v>12119603</v>
      </c>
      <c r="H30" s="58">
        <v>12512041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582537</v>
      </c>
      <c r="F35" s="56">
        <v>651062</v>
      </c>
      <c r="G35" s="56">
        <v>430027</v>
      </c>
      <c r="H35" s="56">
        <v>593640</v>
      </c>
      <c r="I35" s="3" t="s">
        <v>150</v>
      </c>
    </row>
    <row r="36" spans="4:9" ht="20.100000000000001" customHeight="1">
      <c r="D36" s="10" t="s">
        <v>101</v>
      </c>
      <c r="E36" s="57">
        <v>75360</v>
      </c>
      <c r="F36" s="57">
        <v>196555</v>
      </c>
      <c r="G36" s="57">
        <v>315238</v>
      </c>
      <c r="H36" s="57">
        <v>393069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1613166</v>
      </c>
      <c r="F39" s="57">
        <v>1318540</v>
      </c>
      <c r="G39" s="57">
        <v>1127519</v>
      </c>
      <c r="H39" s="57">
        <v>1308394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1613166</v>
      </c>
      <c r="F43" s="58">
        <v>1318540</v>
      </c>
      <c r="G43" s="58">
        <v>1127519</v>
      </c>
      <c r="H43" s="58">
        <v>1308394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9500000</v>
      </c>
      <c r="F46" s="56">
        <v>9500000</v>
      </c>
      <c r="G46" s="56">
        <v>9500000</v>
      </c>
      <c r="H46" s="56">
        <v>9500000</v>
      </c>
      <c r="I46" s="3" t="s">
        <v>5</v>
      </c>
    </row>
    <row r="47" spans="4:9" ht="20.100000000000001" customHeight="1">
      <c r="D47" s="10" t="s">
        <v>31</v>
      </c>
      <c r="E47" s="57">
        <v>9500000</v>
      </c>
      <c r="F47" s="57">
        <v>9500000</v>
      </c>
      <c r="G47" s="57">
        <v>9500000</v>
      </c>
      <c r="H47" s="57">
        <v>9500000</v>
      </c>
      <c r="I47" s="4" t="s">
        <v>6</v>
      </c>
    </row>
    <row r="48" spans="4:9" ht="20.100000000000001" customHeight="1">
      <c r="D48" s="10" t="s">
        <v>130</v>
      </c>
      <c r="E48" s="57">
        <v>9500000</v>
      </c>
      <c r="F48" s="57">
        <v>9500000</v>
      </c>
      <c r="G48" s="57">
        <v>9500000</v>
      </c>
      <c r="H48" s="57">
        <v>9500000</v>
      </c>
      <c r="I48" s="4" t="s">
        <v>7</v>
      </c>
    </row>
    <row r="49" spans="4:9" ht="20.100000000000001" customHeight="1">
      <c r="D49" s="10" t="s">
        <v>73</v>
      </c>
      <c r="E49" s="57">
        <v>642390</v>
      </c>
      <c r="F49" s="57">
        <v>437890</v>
      </c>
      <c r="G49" s="57">
        <v>327745</v>
      </c>
      <c r="H49" s="57">
        <v>270062</v>
      </c>
      <c r="I49" s="4" t="s">
        <v>61</v>
      </c>
    </row>
    <row r="50" spans="4:9" ht="20.100000000000001" customHeight="1">
      <c r="D50" s="10" t="s">
        <v>32</v>
      </c>
      <c r="E50" s="57">
        <v>453184</v>
      </c>
      <c r="F50" s="57">
        <v>44184</v>
      </c>
      <c r="G50" s="57">
        <v>44184</v>
      </c>
      <c r="H50" s="57">
        <v>44184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950000</v>
      </c>
      <c r="F55" s="57">
        <v>712500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659490</v>
      </c>
      <c r="F58" s="57">
        <v>508333</v>
      </c>
      <c r="G58" s="57">
        <v>1120155</v>
      </c>
      <c r="H58" s="57">
        <v>1389401</v>
      </c>
      <c r="I58" s="4" t="s">
        <v>155</v>
      </c>
    </row>
    <row r="59" spans="4:9" ht="20.100000000000001" customHeight="1">
      <c r="D59" s="10" t="s">
        <v>38</v>
      </c>
      <c r="E59" s="57">
        <v>12205064</v>
      </c>
      <c r="F59" s="57">
        <v>11202907</v>
      </c>
      <c r="G59" s="57">
        <v>10992084</v>
      </c>
      <c r="H59" s="57">
        <v>11203647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13818230</v>
      </c>
      <c r="F61" s="58">
        <v>12521447</v>
      </c>
      <c r="G61" s="58">
        <v>12119603</v>
      </c>
      <c r="H61" s="58">
        <v>12512041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8443660</v>
      </c>
      <c r="F65" s="56">
        <v>6269094</v>
      </c>
      <c r="G65" s="56">
        <v>4995087</v>
      </c>
      <c r="H65" s="56">
        <v>4744145</v>
      </c>
      <c r="I65" s="3" t="s">
        <v>88</v>
      </c>
    </row>
    <row r="66" spans="4:9" ht="20.100000000000001" customHeight="1">
      <c r="D66" s="10" t="s">
        <v>110</v>
      </c>
      <c r="E66" s="57">
        <v>2699008</v>
      </c>
      <c r="F66" s="57">
        <v>1950492</v>
      </c>
      <c r="G66" s="57">
        <v>1705403</v>
      </c>
      <c r="H66" s="57">
        <v>1380053</v>
      </c>
      <c r="I66" s="4" t="s">
        <v>89</v>
      </c>
    </row>
    <row r="67" spans="4:9" ht="20.100000000000001" customHeight="1">
      <c r="D67" s="10" t="s">
        <v>132</v>
      </c>
      <c r="E67" s="57">
        <v>5744652</v>
      </c>
      <c r="F67" s="57">
        <v>4318602</v>
      </c>
      <c r="G67" s="57">
        <v>3289684</v>
      </c>
      <c r="H67" s="57">
        <v>3364092</v>
      </c>
      <c r="I67" s="4" t="s">
        <v>90</v>
      </c>
    </row>
    <row r="68" spans="4:9" ht="20.100000000000001" customHeight="1">
      <c r="D68" s="10" t="s">
        <v>111</v>
      </c>
      <c r="E68" s="57">
        <v>966521</v>
      </c>
      <c r="F68" s="57">
        <v>793177</v>
      </c>
      <c r="G68" s="57">
        <v>670778</v>
      </c>
      <c r="H68" s="57">
        <v>630246</v>
      </c>
      <c r="I68" s="4" t="s">
        <v>91</v>
      </c>
    </row>
    <row r="69" spans="4:9" ht="20.100000000000001" customHeight="1">
      <c r="D69" s="10" t="s">
        <v>112</v>
      </c>
      <c r="E69" s="57">
        <v>1998446</v>
      </c>
      <c r="F69" s="57">
        <v>2054461</v>
      </c>
      <c r="G69" s="57">
        <v>1811318</v>
      </c>
      <c r="H69" s="57">
        <v>1891285</v>
      </c>
      <c r="I69" s="4" t="s">
        <v>92</v>
      </c>
    </row>
    <row r="70" spans="4:9" ht="20.100000000000001" customHeight="1">
      <c r="D70" s="10" t="s">
        <v>113</v>
      </c>
      <c r="E70" s="57">
        <v>340391</v>
      </c>
      <c r="F70" s="57">
        <v>333559</v>
      </c>
      <c r="G70" s="57">
        <v>295032</v>
      </c>
      <c r="H70" s="57">
        <v>275202</v>
      </c>
      <c r="I70" s="4" t="s">
        <v>93</v>
      </c>
    </row>
    <row r="71" spans="4:9" ht="20.100000000000001" customHeight="1">
      <c r="D71" s="10" t="s">
        <v>114</v>
      </c>
      <c r="E71" s="57">
        <v>483303</v>
      </c>
      <c r="F71" s="57">
        <v>350861</v>
      </c>
      <c r="G71" s="57">
        <v>236692</v>
      </c>
      <c r="H71" s="57">
        <v>193262</v>
      </c>
      <c r="I71" s="4" t="s">
        <v>94</v>
      </c>
    </row>
    <row r="72" spans="4:9" ht="20.100000000000001" customHeight="1">
      <c r="D72" s="10" t="s">
        <v>115</v>
      </c>
      <c r="E72" s="57">
        <v>2296382</v>
      </c>
      <c r="F72" s="57">
        <v>1120103</v>
      </c>
      <c r="G72" s="57">
        <v>570896</v>
      </c>
      <c r="H72" s="57">
        <v>649299</v>
      </c>
      <c r="I72" s="4" t="s">
        <v>95</v>
      </c>
    </row>
    <row r="73" spans="4:9" ht="20.100000000000001" customHeight="1">
      <c r="D73" s="10" t="s">
        <v>116</v>
      </c>
      <c r="E73" s="57">
        <v>21017</v>
      </c>
      <c r="F73" s="57">
        <v>12803</v>
      </c>
      <c r="G73" s="57">
        <v>42230</v>
      </c>
      <c r="H73" s="57">
        <v>57890</v>
      </c>
      <c r="I73" s="4" t="s">
        <v>63</v>
      </c>
    </row>
    <row r="74" spans="4:9" ht="20.100000000000001" customHeight="1">
      <c r="D74" s="10" t="s">
        <v>117</v>
      </c>
      <c r="E74" s="57">
        <v>249923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2067476</v>
      </c>
      <c r="F75" s="57">
        <v>1132906</v>
      </c>
      <c r="G75" s="57">
        <v>613126</v>
      </c>
      <c r="H75" s="57">
        <v>707189</v>
      </c>
      <c r="I75" s="4" t="s">
        <v>96</v>
      </c>
    </row>
    <row r="76" spans="4:9" ht="20.100000000000001" customHeight="1">
      <c r="D76" s="10" t="s">
        <v>118</v>
      </c>
      <c r="E76" s="57">
        <v>22470</v>
      </c>
      <c r="F76" s="57">
        <v>31454</v>
      </c>
      <c r="G76" s="57">
        <v>36296</v>
      </c>
      <c r="H76" s="57">
        <v>56302</v>
      </c>
      <c r="I76" s="4" t="s">
        <v>97</v>
      </c>
    </row>
    <row r="77" spans="4:9" ht="20.100000000000001" customHeight="1">
      <c r="D77" s="10" t="s">
        <v>190</v>
      </c>
      <c r="E77" s="57">
        <v>2045006</v>
      </c>
      <c r="F77" s="57">
        <v>1101452</v>
      </c>
      <c r="G77" s="57">
        <v>576830</v>
      </c>
      <c r="H77" s="57">
        <v>650887</v>
      </c>
      <c r="I77" s="50" t="s">
        <v>199</v>
      </c>
    </row>
    <row r="78" spans="4:9" ht="20.100000000000001" customHeight="1">
      <c r="D78" s="10" t="s">
        <v>157</v>
      </c>
      <c r="E78" s="57">
        <v>295349</v>
      </c>
      <c r="F78" s="57">
        <v>143129</v>
      </c>
      <c r="G78" s="57">
        <v>35125</v>
      </c>
      <c r="H78" s="57">
        <v>96384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5768</v>
      </c>
      <c r="H80" s="57">
        <v>53051</v>
      </c>
      <c r="I80" s="50" t="s">
        <v>133</v>
      </c>
    </row>
    <row r="81" spans="4:9" ht="20.100000000000001" customHeight="1">
      <c r="D81" s="10" t="s">
        <v>195</v>
      </c>
      <c r="E81" s="57">
        <v>35000</v>
      </c>
      <c r="F81" s="57">
        <v>35000</v>
      </c>
      <c r="G81" s="57">
        <v>35000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1714657</v>
      </c>
      <c r="F82" s="57">
        <v>923323</v>
      </c>
      <c r="G82" s="57">
        <v>500937</v>
      </c>
      <c r="H82" s="57">
        <v>501452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1714657</v>
      </c>
      <c r="F84" s="58">
        <v>923323</v>
      </c>
      <c r="G84" s="58">
        <v>500937</v>
      </c>
      <c r="H84" s="58">
        <v>501452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968246</v>
      </c>
      <c r="F88" s="56">
        <v>357807</v>
      </c>
      <c r="G88" s="56">
        <v>675502</v>
      </c>
      <c r="H88" s="56">
        <v>958284</v>
      </c>
      <c r="I88" s="3" t="s">
        <v>16</v>
      </c>
    </row>
    <row r="89" spans="4:9" ht="20.100000000000001" customHeight="1">
      <c r="D89" s="10" t="s">
        <v>43</v>
      </c>
      <c r="E89" s="57">
        <v>1081922</v>
      </c>
      <c r="F89" s="57">
        <v>1572574</v>
      </c>
      <c r="G89" s="57">
        <v>550059</v>
      </c>
      <c r="H89" s="57">
        <v>371827</v>
      </c>
      <c r="I89" s="4" t="s">
        <v>17</v>
      </c>
    </row>
    <row r="90" spans="4:9" ht="20.100000000000001" customHeight="1">
      <c r="D90" s="10" t="s">
        <v>44</v>
      </c>
      <c r="E90" s="57">
        <v>-410308</v>
      </c>
      <c r="F90" s="57">
        <v>-130952</v>
      </c>
      <c r="G90" s="57">
        <v>-77423</v>
      </c>
      <c r="H90" s="57">
        <v>-209117</v>
      </c>
      <c r="I90" s="4" t="s">
        <v>18</v>
      </c>
    </row>
    <row r="91" spans="4:9" ht="20.100000000000001" customHeight="1">
      <c r="D91" s="10" t="s">
        <v>45</v>
      </c>
      <c r="E91" s="57">
        <v>-833695</v>
      </c>
      <c r="F91" s="57">
        <v>-831183</v>
      </c>
      <c r="G91" s="57">
        <v>-790331</v>
      </c>
      <c r="H91" s="57">
        <v>-445492</v>
      </c>
      <c r="I91" s="4" t="s">
        <v>19</v>
      </c>
    </row>
    <row r="92" spans="4:9" ht="20.100000000000001" customHeight="1">
      <c r="D92" s="21" t="s">
        <v>47</v>
      </c>
      <c r="E92" s="58">
        <v>806165</v>
      </c>
      <c r="F92" s="58">
        <v>968246</v>
      </c>
      <c r="G92" s="58">
        <v>357807</v>
      </c>
      <c r="H92" s="58">
        <v>675502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12.693052631578947</v>
      </c>
      <c r="F96" s="22">
        <f>+F8*100/F10</f>
        <v>23.753473684210526</v>
      </c>
      <c r="G96" s="22">
        <f>+G8*100/G10</f>
        <v>6.5192736842105266</v>
      </c>
      <c r="H96" s="22">
        <f>+H8*100/H10</f>
        <v>0.16181052631578946</v>
      </c>
      <c r="I96" s="3" t="s">
        <v>22</v>
      </c>
    </row>
    <row r="97" spans="1:15" ht="20.100000000000001" customHeight="1">
      <c r="D97" s="10" t="s">
        <v>49</v>
      </c>
      <c r="E97" s="13">
        <f>+E84/E10</f>
        <v>0.18049021052631578</v>
      </c>
      <c r="F97" s="13">
        <f>+F84/F10</f>
        <v>9.7191894736842102E-2</v>
      </c>
      <c r="G97" s="13">
        <f>+G84/G10</f>
        <v>5.2730210526315789E-2</v>
      </c>
      <c r="H97" s="13">
        <f>+H84/H10</f>
        <v>5.2784421052631578E-2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0.1</v>
      </c>
      <c r="F98" s="13">
        <f>+F55/F10</f>
        <v>7.4999999999999997E-2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1.2847435789473685</v>
      </c>
      <c r="F99" s="13">
        <f>+F59/F10</f>
        <v>1.1792533684210527</v>
      </c>
      <c r="G99" s="13">
        <f>+G59/G10</f>
        <v>1.1570614736842104</v>
      </c>
      <c r="H99" s="13">
        <f>+H59/H10</f>
        <v>1.1793312631578947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11.634980057235937</v>
      </c>
      <c r="F100" s="13">
        <f>+F11/F84</f>
        <v>11.317816192166772</v>
      </c>
      <c r="G100" s="13">
        <f>+G11/G84</f>
        <v>14.033700844617188</v>
      </c>
      <c r="H100" s="13">
        <f>+H11/H84</f>
        <v>24.628478897282292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4.7619047619047619</v>
      </c>
      <c r="F101" s="13">
        <f>+F55*100/F11</f>
        <v>6.8181818181818183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55.40466693921875</v>
      </c>
      <c r="F102" s="13">
        <f>+F55*100/F84</f>
        <v>77.166928582955265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1.6345674221782041</v>
      </c>
      <c r="F103" s="23">
        <f>+F11/F59</f>
        <v>0.93279360437429326</v>
      </c>
      <c r="G103" s="23">
        <f>+G11/G59</f>
        <v>0.63955115335727053</v>
      </c>
      <c r="H103" s="23">
        <f>+H11/H59</f>
        <v>1.1023196285995087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68.035093786343836</v>
      </c>
      <c r="F105" s="30">
        <f>+F67*100/F65</f>
        <v>68.887178912933834</v>
      </c>
      <c r="G105" s="30">
        <f>+G67*100/G65</f>
        <v>65.85839245642768</v>
      </c>
      <c r="H105" s="30">
        <f>+H67*100/H65</f>
        <v>70.910395866905418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24.485542999125972</v>
      </c>
      <c r="F106" s="31">
        <f>+F75*100/F65</f>
        <v>18.071287493854776</v>
      </c>
      <c r="G106" s="31">
        <f>+G75*100/G65</f>
        <v>12.274581003293836</v>
      </c>
      <c r="H106" s="31">
        <f>+H75*100/H65</f>
        <v>14.906563774926779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20.307035100892268</v>
      </c>
      <c r="F107" s="31">
        <f>+F82*100/F65</f>
        <v>14.728172842838216</v>
      </c>
      <c r="G107" s="31">
        <f>+G82*100/G65</f>
        <v>10.02859409655928</v>
      </c>
      <c r="H107" s="31">
        <f>+H82*100/H65</f>
        <v>10.569913019100387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12.571269981755984</v>
      </c>
      <c r="F108" s="31">
        <f>(F82+F76)*100/F30</f>
        <v>7.6251331016295483</v>
      </c>
      <c r="G108" s="31">
        <f>(G82+G76)*100/G30</f>
        <v>4.4327607100661632</v>
      </c>
      <c r="H108" s="31">
        <f>(H82+H76)*100/H30</f>
        <v>4.4577379501873438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14.048734197542922</v>
      </c>
      <c r="F109" s="29">
        <f>+F84*100/F59</f>
        <v>8.2418161643223495</v>
      </c>
      <c r="G109" s="29">
        <f>+G84*100/G59</f>
        <v>4.557252291740129</v>
      </c>
      <c r="H109" s="29">
        <f>+H84*100/H59</f>
        <v>4.475792570044379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11.67418692553243</v>
      </c>
      <c r="F111" s="22">
        <f>+F43*100/F30</f>
        <v>10.530252613775389</v>
      </c>
      <c r="G111" s="22">
        <f>+G43*100/G30</f>
        <v>9.3032667819234671</v>
      </c>
      <c r="H111" s="22">
        <f>+H43*100/H30</f>
        <v>10.457078905032361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88.325813074467575</v>
      </c>
      <c r="F112" s="13">
        <f>+F59*100/F30</f>
        <v>89.469747386224611</v>
      </c>
      <c r="G112" s="13">
        <f>+G59*100/G30</f>
        <v>90.696733218076531</v>
      </c>
      <c r="H112" s="13">
        <f>+H59*100/H30</f>
        <v>89.542921094967639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92.01050289274589</v>
      </c>
      <c r="F113" s="23">
        <f>+F75/F76</f>
        <v>36.017867361861768</v>
      </c>
      <c r="G113" s="23">
        <f>+G75/G76</f>
        <v>16.892384835794577</v>
      </c>
      <c r="H113" s="23">
        <f>+H75/H76</f>
        <v>12.560637277538985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0.61105221146268374</v>
      </c>
      <c r="F115" s="22">
        <f>+F65/F30</f>
        <v>0.50066849302640504</v>
      </c>
      <c r="G115" s="22">
        <f>+G65/G30</f>
        <v>0.41214939136207679</v>
      </c>
      <c r="H115" s="22">
        <f>+H65/H30</f>
        <v>0.37916635663198356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1.5022023343783704</v>
      </c>
      <c r="F116" s="13">
        <f>+F65/F28</f>
        <v>1.1286084910628114</v>
      </c>
      <c r="G116" s="13">
        <f>+G65/G28</f>
        <v>0.87079736453714662</v>
      </c>
      <c r="H116" s="13">
        <f>+H65/H28</f>
        <v>0.79642094932691565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1.2824104941974817</v>
      </c>
      <c r="F117" s="23">
        <f>+F65/F120</f>
        <v>1.1267621683187412</v>
      </c>
      <c r="G117" s="23">
        <f>+G65/G120</f>
        <v>0.99268742933808274</v>
      </c>
      <c r="H117" s="23">
        <f>+H65/H120</f>
        <v>0.93944637329138958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5.0815452346503704</v>
      </c>
      <c r="F119" s="59">
        <f>+F23/F39</f>
        <v>5.2196770670590196</v>
      </c>
      <c r="G119" s="59">
        <f>+G23/G39</f>
        <v>5.4627922012844126</v>
      </c>
      <c r="H119" s="59">
        <f>+H23/H39</f>
        <v>4.8596454890499343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6584210</v>
      </c>
      <c r="F120" s="58">
        <f>+F23-F39</f>
        <v>5563813</v>
      </c>
      <c r="G120" s="58">
        <f>+G23-G39</f>
        <v>5031883</v>
      </c>
      <c r="H120" s="58">
        <f>+H23-H39</f>
        <v>5049937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2014-03-12T23:36:44Z</dcterms:modified>
</cp:coreProperties>
</file>